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000" windowHeight="9000"/>
  </bookViews>
  <sheets>
    <sheet name="Лист1" sheetId="1" r:id="rId1"/>
  </sheets>
  <definedNames>
    <definedName name="_ftn1" localSheetId="0">Лист1!$F$12</definedName>
    <definedName name="_ftnref1" localSheetId="0">Лист1!$G$7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8" i="1" l="1"/>
  <c r="AF8" i="1"/>
  <c r="AG8" i="1"/>
  <c r="AH8" i="1"/>
  <c r="AI8" i="1"/>
  <c r="AJ8" i="1"/>
  <c r="AK8" i="1"/>
  <c r="AL8" i="1"/>
  <c r="AM8" i="1"/>
  <c r="AN8" i="1"/>
  <c r="AO8" i="1"/>
  <c r="AD11" i="1" l="1"/>
  <c r="F9" i="1" l="1"/>
  <c r="F8" i="1"/>
  <c r="AD15" i="1"/>
  <c r="F13" i="1"/>
  <c r="F15" i="1"/>
  <c r="F11" i="1"/>
  <c r="R12" i="1"/>
  <c r="R14" i="1"/>
  <c r="AD12" i="1"/>
  <c r="AD9" i="1" l="1"/>
  <c r="AE14" i="1"/>
  <c r="AD14" i="1"/>
  <c r="R11" i="1"/>
  <c r="AD8" i="1" l="1"/>
  <c r="R9" i="1"/>
  <c r="R8" i="1" s="1"/>
  <c r="AE13" i="1" l="1"/>
  <c r="AE12" i="1"/>
  <c r="S12" i="1" l="1"/>
  <c r="S14" i="1"/>
  <c r="S15" i="1"/>
  <c r="S13" i="1"/>
  <c r="G14" i="1" l="1"/>
  <c r="F14" i="1" s="1"/>
  <c r="G12" i="1"/>
  <c r="F12" i="1" s="1"/>
</calcChain>
</file>

<file path=xl/sharedStrings.xml><?xml version="1.0" encoding="utf-8"?>
<sst xmlns="http://schemas.openxmlformats.org/spreadsheetml/2006/main" count="49" uniqueCount="25">
  <si>
    <t>Ծրագրային դասիչը</t>
  </si>
  <si>
    <t>Ծրագիր /Միջոցառում</t>
  </si>
  <si>
    <t>Ընդամենը</t>
  </si>
  <si>
    <t>Երևան քաղաք</t>
  </si>
  <si>
    <t>Արագածոտն</t>
  </si>
  <si>
    <t>Արմավիր</t>
  </si>
  <si>
    <t>Արարատ</t>
  </si>
  <si>
    <t>Գեղարքունիք</t>
  </si>
  <si>
    <t>Կոտայք</t>
  </si>
  <si>
    <t>Լոռի</t>
  </si>
  <si>
    <t>Շիրակ</t>
  </si>
  <si>
    <t>Սյունիք</t>
  </si>
  <si>
    <t>Վայոց Ձոր</t>
  </si>
  <si>
    <t>Տավուշ</t>
  </si>
  <si>
    <t xml:space="preserve">Դատավարական ղեկավարում և դատախազական հսկողություն </t>
  </si>
  <si>
    <t>Քրեական հետապնդման, դատավարական 
ղեկավարման և դատախազական 
հսկողության ծառայությունների տրամադրում</t>
  </si>
  <si>
    <t>ՀՀ դատախազության 
պահուստային ֆոնդ</t>
  </si>
  <si>
    <t>Մասնագիտական ուսուցում և որակավորման բարձրացում</t>
  </si>
  <si>
    <t>Մասնագիտական ուսուցման և 
որակավորման բարձրացման կազմակերպում</t>
  </si>
  <si>
    <t>Փորձաքննության ծառայություններ</t>
  </si>
  <si>
    <t>Փորձաքննության ծառայությունների 
տրամադրում</t>
  </si>
  <si>
    <t>2024թ (հազ. դրամ)</t>
  </si>
  <si>
    <t>2022թ փաստ. (հազ. դրամ)</t>
  </si>
  <si>
    <t>2023թ փաստ. (հազ. դրամ)</t>
  </si>
  <si>
    <t>ՀՀ դատախազության տեխնիկական հագեցվածության բավարարում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</si>
</sst>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sz val="8"/>
      <color theme="1"/>
      <name val="GHEA Grapalat"/>
      <family val="3"/>
    </font>
    <font>
      <i/>
      <sz val="8"/>
      <color theme="1"/>
      <name val="GHEA Grapalat"/>
      <family val="3"/>
    </font>
    <font>
      <i/>
      <sz val="10"/>
      <color rgb="FF000000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1" xfId="0" applyFont="1" applyBorder="1" applyAlignment="1">
      <alignment horizontal="center" vertical="center" textRotation="90"/>
    </xf>
    <xf numFmtId="0" fontId="2" fillId="0" borderId="1" xfId="0" applyFont="1" applyBorder="1"/>
    <xf numFmtId="0" fontId="0" fillId="0" borderId="1" xfId="0" applyBorder="1" applyAlignment="1">
      <alignment horizontal="center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164" fontId="3" fillId="0" borderId="0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164" fontId="3" fillId="0" borderId="1" xfId="0" applyNumberFormat="1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AO16"/>
  <sheetViews>
    <sheetView tabSelected="1" workbookViewId="0">
      <selection activeCell="AD11" sqref="AD11"/>
    </sheetView>
  </sheetViews>
  <sheetFormatPr defaultRowHeight="15" x14ac:dyDescent="0.25"/>
  <cols>
    <col min="2" max="2" width="7.42578125" customWidth="1"/>
    <col min="3" max="3" width="20.5703125" customWidth="1"/>
    <col min="4" max="5" width="16.28515625" customWidth="1"/>
    <col min="6" max="6" width="12.5703125" customWidth="1"/>
    <col min="7" max="7" width="11.28515625" customWidth="1"/>
    <col min="8" max="8" width="12.5703125" customWidth="1"/>
    <col min="9" max="9" width="12.85546875" customWidth="1"/>
    <col min="10" max="17" width="10.5703125" bestFit="1" customWidth="1"/>
    <col min="18" max="18" width="11" customWidth="1"/>
    <col min="19" max="19" width="10.85546875" customWidth="1"/>
    <col min="20" max="21" width="9.7109375" bestFit="1" customWidth="1"/>
    <col min="22" max="26" width="10.7109375" bestFit="1" customWidth="1"/>
    <col min="27" max="27" width="11.5703125" bestFit="1" customWidth="1"/>
    <col min="28" max="28" width="10.7109375" bestFit="1" customWidth="1"/>
    <col min="29" max="29" width="9.7109375" bestFit="1" customWidth="1"/>
    <col min="30" max="30" width="11" customWidth="1"/>
    <col min="31" max="31" width="11.42578125" customWidth="1"/>
    <col min="32" max="32" width="9.85546875" customWidth="1"/>
    <col min="33" max="33" width="10.7109375" customWidth="1"/>
    <col min="34" max="34" width="9.85546875" customWidth="1"/>
    <col min="35" max="38" width="10.5703125" bestFit="1" customWidth="1"/>
    <col min="39" max="39" width="10.42578125" customWidth="1"/>
    <col min="40" max="41" width="10.5703125" bestFit="1" customWidth="1"/>
  </cols>
  <sheetData>
    <row r="5" spans="2:41" ht="22.5" customHeight="1" x14ac:dyDescent="0.25">
      <c r="B5" s="15" t="s">
        <v>0</v>
      </c>
      <c r="C5" s="15"/>
      <c r="D5" s="15" t="s">
        <v>1</v>
      </c>
      <c r="E5" s="15"/>
      <c r="F5" s="13" t="s">
        <v>22</v>
      </c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 t="s">
        <v>23</v>
      </c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 t="s">
        <v>21</v>
      </c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</row>
    <row r="6" spans="2:41" x14ac:dyDescent="0.25">
      <c r="B6" s="15"/>
      <c r="C6" s="15"/>
      <c r="D6" s="15"/>
      <c r="E6" s="15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13"/>
      <c r="AM6" s="13"/>
      <c r="AN6" s="13"/>
      <c r="AO6" s="13"/>
    </row>
    <row r="7" spans="2:41" ht="61.5" x14ac:dyDescent="0.25">
      <c r="B7" s="15"/>
      <c r="C7" s="15"/>
      <c r="D7" s="15"/>
      <c r="E7" s="15"/>
      <c r="F7" s="1" t="s">
        <v>2</v>
      </c>
      <c r="G7" s="1" t="s">
        <v>3</v>
      </c>
      <c r="H7" s="1" t="s">
        <v>4</v>
      </c>
      <c r="I7" s="1" t="s">
        <v>6</v>
      </c>
      <c r="J7" s="1" t="s">
        <v>5</v>
      </c>
      <c r="K7" s="1" t="s">
        <v>7</v>
      </c>
      <c r="L7" s="1" t="s">
        <v>8</v>
      </c>
      <c r="M7" s="1" t="s">
        <v>9</v>
      </c>
      <c r="N7" s="1" t="s">
        <v>10</v>
      </c>
      <c r="O7" s="1" t="s">
        <v>11</v>
      </c>
      <c r="P7" s="1" t="s">
        <v>12</v>
      </c>
      <c r="Q7" s="1" t="s">
        <v>13</v>
      </c>
      <c r="R7" s="1" t="s">
        <v>2</v>
      </c>
      <c r="S7" s="1" t="s">
        <v>3</v>
      </c>
      <c r="T7" s="1" t="s">
        <v>4</v>
      </c>
      <c r="U7" s="1" t="s">
        <v>6</v>
      </c>
      <c r="V7" s="1" t="s">
        <v>5</v>
      </c>
      <c r="W7" s="1" t="s">
        <v>7</v>
      </c>
      <c r="X7" s="1" t="s">
        <v>8</v>
      </c>
      <c r="Y7" s="1" t="s">
        <v>9</v>
      </c>
      <c r="Z7" s="1" t="s">
        <v>10</v>
      </c>
      <c r="AA7" s="1" t="s">
        <v>11</v>
      </c>
      <c r="AB7" s="1" t="s">
        <v>12</v>
      </c>
      <c r="AC7" s="1" t="s">
        <v>13</v>
      </c>
      <c r="AD7" s="1" t="s">
        <v>2</v>
      </c>
      <c r="AE7" s="1" t="s">
        <v>3</v>
      </c>
      <c r="AF7" s="1" t="s">
        <v>4</v>
      </c>
      <c r="AG7" s="1" t="s">
        <v>6</v>
      </c>
      <c r="AH7" s="1" t="s">
        <v>5</v>
      </c>
      <c r="AI7" s="1" t="s">
        <v>7</v>
      </c>
      <c r="AJ7" s="1" t="s">
        <v>8</v>
      </c>
      <c r="AK7" s="1" t="s">
        <v>9</v>
      </c>
      <c r="AL7" s="1" t="s">
        <v>10</v>
      </c>
      <c r="AM7" s="1" t="s">
        <v>11</v>
      </c>
      <c r="AN7" s="1" t="s">
        <v>12</v>
      </c>
      <c r="AO7" s="1" t="s">
        <v>13</v>
      </c>
    </row>
    <row r="8" spans="2:41" ht="26.25" customHeight="1" x14ac:dyDescent="0.25">
      <c r="B8" s="14">
        <v>1087</v>
      </c>
      <c r="C8" s="14"/>
      <c r="D8" s="14" t="s">
        <v>14</v>
      </c>
      <c r="E8" s="14"/>
      <c r="F8" s="5">
        <f>SUM(G8:Q8)</f>
        <v>6497835.0000000009</v>
      </c>
      <c r="G8" s="5">
        <v>3069782.7285640701</v>
      </c>
      <c r="H8" s="5">
        <v>499833.47155632975</v>
      </c>
      <c r="I8" s="5">
        <v>406114.67122096411</v>
      </c>
      <c r="J8" s="5">
        <v>382225.64186035341</v>
      </c>
      <c r="K8" s="5">
        <v>259913.4312557489</v>
      </c>
      <c r="L8" s="5">
        <v>309420.7142857142</v>
      </c>
      <c r="M8" s="5">
        <v>209607.56384099516</v>
      </c>
      <c r="N8" s="5">
        <v>232065.47059814216</v>
      </c>
      <c r="O8" s="5">
        <v>282514.59352875804</v>
      </c>
      <c r="P8" s="5">
        <v>382225.64186035341</v>
      </c>
      <c r="Q8" s="5">
        <v>464131.07142857119</v>
      </c>
      <c r="R8" s="5">
        <f t="shared" ref="R8" si="0">R9+R11</f>
        <v>6876501.2109999983</v>
      </c>
      <c r="S8" s="5">
        <v>3248676.6208248911</v>
      </c>
      <c r="T8" s="5">
        <v>528961.64221705159</v>
      </c>
      <c r="U8" s="5">
        <v>429781.30845979112</v>
      </c>
      <c r="V8" s="5">
        <v>404500.12798539398</v>
      </c>
      <c r="W8" s="5">
        <v>275060.08151720109</v>
      </c>
      <c r="X8" s="5">
        <v>327452.43861904746</v>
      </c>
      <c r="Y8" s="5">
        <v>221822.60192623589</v>
      </c>
      <c r="Z8" s="5">
        <v>245589.26005344998</v>
      </c>
      <c r="AA8" s="5">
        <v>298978.34348297195</v>
      </c>
      <c r="AB8" s="5">
        <v>404500.12798539398</v>
      </c>
      <c r="AC8" s="5">
        <v>491178.65792857116</v>
      </c>
      <c r="AD8" s="19">
        <f>SUM(AD9:AD11)</f>
        <v>9978374.2999999989</v>
      </c>
      <c r="AE8" s="19">
        <f t="shared" ref="AE8:AO8" si="1">SUM(AE9:AE11)</f>
        <v>4714099.5555115798</v>
      </c>
      <c r="AF8" s="19">
        <f t="shared" si="1"/>
        <v>767567.26923005283</v>
      </c>
      <c r="AG8" s="19">
        <f t="shared" si="1"/>
        <v>623648.36875116371</v>
      </c>
      <c r="AH8" s="19">
        <f t="shared" si="1"/>
        <v>586963.27646675461</v>
      </c>
      <c r="AI8" s="19">
        <f t="shared" si="1"/>
        <v>399135.0199977656</v>
      </c>
      <c r="AJ8" s="19">
        <f t="shared" si="1"/>
        <v>475160.6809523807</v>
      </c>
      <c r="AK8" s="19">
        <f t="shared" si="1"/>
        <v>321883.01613023342</v>
      </c>
      <c r="AL8" s="19">
        <f t="shared" si="1"/>
        <v>356370.41071894055</v>
      </c>
      <c r="AM8" s="19">
        <f t="shared" si="1"/>
        <v>433842.40434580215</v>
      </c>
      <c r="AN8" s="19">
        <f t="shared" si="1"/>
        <v>586963.27646675461</v>
      </c>
      <c r="AO8" s="19">
        <f t="shared" si="1"/>
        <v>712741.02142857108</v>
      </c>
    </row>
    <row r="9" spans="2:41" ht="38.25" customHeight="1" x14ac:dyDescent="0.25">
      <c r="B9" s="16"/>
      <c r="C9" s="2">
        <v>11001</v>
      </c>
      <c r="D9" s="11" t="s">
        <v>15</v>
      </c>
      <c r="E9" s="12"/>
      <c r="F9" s="5">
        <f>SUM(G9:Q9)</f>
        <v>6368657.5999999987</v>
      </c>
      <c r="G9" s="4">
        <v>3008755.2399558155</v>
      </c>
      <c r="H9" s="4">
        <v>489896.7482802507</v>
      </c>
      <c r="I9" s="4">
        <v>398041.08404459246</v>
      </c>
      <c r="J9" s="4">
        <v>374626.97020604834</v>
      </c>
      <c r="K9" s="4">
        <v>254746.33463438251</v>
      </c>
      <c r="L9" s="4">
        <v>303269.40952380939</v>
      </c>
      <c r="M9" s="4">
        <v>205440.55127183732</v>
      </c>
      <c r="N9" s="4">
        <v>227451.99332122691</v>
      </c>
      <c r="O9" s="4">
        <v>276898.18427027395</v>
      </c>
      <c r="P9" s="4">
        <v>374626.97020604834</v>
      </c>
      <c r="Q9" s="4">
        <v>454904.11428571405</v>
      </c>
      <c r="R9" s="4">
        <f t="shared" ref="R9" si="2">SUM(S9:AC9)</f>
        <v>6727031.0109999981</v>
      </c>
      <c r="S9" s="4">
        <v>3178062.1717976355</v>
      </c>
      <c r="T9" s="4">
        <v>517463.93429430202</v>
      </c>
      <c r="U9" s="4">
        <v>420439.42133425898</v>
      </c>
      <c r="V9" s="4">
        <v>395707.76204597024</v>
      </c>
      <c r="W9" s="4">
        <v>269081.27279822272</v>
      </c>
      <c r="X9" s="4">
        <v>320334.81004761887</v>
      </c>
      <c r="Y9" s="4">
        <v>217000.98295794471</v>
      </c>
      <c r="Z9" s="4">
        <v>240251.04012275022</v>
      </c>
      <c r="AA9" s="4">
        <v>292479.63848389732</v>
      </c>
      <c r="AB9" s="4">
        <v>395707.76204597024</v>
      </c>
      <c r="AC9" s="4">
        <v>480502.21507142828</v>
      </c>
      <c r="AD9" s="19">
        <f>SUM(AE9:AO9)</f>
        <v>9765394.1999999993</v>
      </c>
      <c r="AE9" s="4">
        <v>4613481.0214140154</v>
      </c>
      <c r="AF9" s="4">
        <v>751184.18428631173</v>
      </c>
      <c r="AG9" s="4">
        <v>610337.11303474312</v>
      </c>
      <c r="AH9" s="4">
        <v>574435.03353261086</v>
      </c>
      <c r="AI9" s="4">
        <v>390615.81497329322</v>
      </c>
      <c r="AJ9" s="4">
        <v>465018.7714285712</v>
      </c>
      <c r="AK9" s="4">
        <v>315012.69087457343</v>
      </c>
      <c r="AL9" s="4">
        <v>348763.98071040085</v>
      </c>
      <c r="AM9" s="4">
        <v>424582.39907001192</v>
      </c>
      <c r="AN9" s="4">
        <v>574435.03353261086</v>
      </c>
      <c r="AO9" s="4">
        <v>697528.15714285674</v>
      </c>
    </row>
    <row r="10" spans="2:41" ht="38.25" customHeight="1" x14ac:dyDescent="0.25">
      <c r="B10" s="16"/>
      <c r="C10" s="2">
        <v>31001</v>
      </c>
      <c r="D10" s="17" t="s">
        <v>24</v>
      </c>
      <c r="E10" s="18"/>
      <c r="F10" s="5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19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</row>
    <row r="11" spans="2:41" ht="33.75" customHeight="1" x14ac:dyDescent="0.25">
      <c r="B11" s="16"/>
      <c r="C11" s="2">
        <v>11002</v>
      </c>
      <c r="D11" s="11" t="s">
        <v>16</v>
      </c>
      <c r="E11" s="12"/>
      <c r="F11" s="4">
        <f>SUM(G11:Q11)</f>
        <v>129177.40000000002</v>
      </c>
      <c r="G11" s="4">
        <v>61027.48860825372</v>
      </c>
      <c r="H11" s="4">
        <v>9936.7232760789757</v>
      </c>
      <c r="I11" s="4">
        <v>8073.587176371665</v>
      </c>
      <c r="J11" s="4">
        <v>7598.6716543051079</v>
      </c>
      <c r="K11" s="4">
        <v>5167.096621366406</v>
      </c>
      <c r="L11" s="4">
        <v>6151.3047619047611</v>
      </c>
      <c r="M11" s="4">
        <v>4167.012569157846</v>
      </c>
      <c r="N11" s="4">
        <v>4613.4772769152269</v>
      </c>
      <c r="O11" s="4">
        <v>5616.4092584840628</v>
      </c>
      <c r="P11" s="4">
        <v>7598.6716543051079</v>
      </c>
      <c r="Q11" s="4">
        <v>9226.9571428571398</v>
      </c>
      <c r="R11" s="4">
        <f>SUM(S11:AC11)</f>
        <v>149470.20000000004</v>
      </c>
      <c r="S11" s="4">
        <v>70614.449027255585</v>
      </c>
      <c r="T11" s="4">
        <v>11497.707922749489</v>
      </c>
      <c r="U11" s="4">
        <v>9341.8871255320828</v>
      </c>
      <c r="V11" s="4">
        <v>8792.3659394237329</v>
      </c>
      <c r="W11" s="4">
        <v>5978.8087189784064</v>
      </c>
      <c r="X11" s="4">
        <v>7117.6285714285705</v>
      </c>
      <c r="Y11" s="4">
        <v>4821.6189682911809</v>
      </c>
      <c r="Z11" s="4">
        <v>5338.2199306997536</v>
      </c>
      <c r="AA11" s="4">
        <v>6498.7049990746427</v>
      </c>
      <c r="AB11" s="4">
        <v>8792.3659394237329</v>
      </c>
      <c r="AC11" s="4">
        <v>10676.442857142854</v>
      </c>
      <c r="AD11" s="19">
        <f t="shared" ref="AD10:AD11" si="3">SUM(AE11:AO11)</f>
        <v>212980.10000000003</v>
      </c>
      <c r="AE11" s="4">
        <v>100618.53409756455</v>
      </c>
      <c r="AF11" s="4">
        <v>16383.084943741147</v>
      </c>
      <c r="AG11" s="4">
        <v>13311.255716420636</v>
      </c>
      <c r="AH11" s="4">
        <v>12528.242934143796</v>
      </c>
      <c r="AI11" s="4">
        <v>8519.2050244723869</v>
      </c>
      <c r="AJ11" s="4">
        <v>10141.909523809521</v>
      </c>
      <c r="AK11" s="4">
        <v>6870.3252556600073</v>
      </c>
      <c r="AL11" s="4">
        <v>7606.4300085396708</v>
      </c>
      <c r="AM11" s="4">
        <v>9260.0052757902031</v>
      </c>
      <c r="AN11" s="4">
        <v>12528.242934143796</v>
      </c>
      <c r="AO11" s="4">
        <v>15212.864285714284</v>
      </c>
    </row>
    <row r="12" spans="2:41" ht="31.5" customHeight="1" x14ac:dyDescent="0.25">
      <c r="B12" s="14">
        <v>1144</v>
      </c>
      <c r="C12" s="14"/>
      <c r="D12" s="14" t="s">
        <v>17</v>
      </c>
      <c r="E12" s="14"/>
      <c r="F12" s="4">
        <f>SUM(G12:Q12)</f>
        <v>13381.1</v>
      </c>
      <c r="G12" s="4">
        <f>G13</f>
        <v>13381.1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>
        <f>R13</f>
        <v>10800</v>
      </c>
      <c r="S12" s="4">
        <f>R12</f>
        <v>10800</v>
      </c>
      <c r="T12" s="4"/>
      <c r="U12" s="4"/>
      <c r="V12" s="4"/>
      <c r="W12" s="4"/>
      <c r="X12" s="4"/>
      <c r="Y12" s="4"/>
      <c r="Z12" s="4"/>
      <c r="AA12" s="4"/>
      <c r="AB12" s="4"/>
      <c r="AC12" s="4"/>
      <c r="AD12" s="4">
        <f>AD13</f>
        <v>10800</v>
      </c>
      <c r="AE12" s="4">
        <f>AD12</f>
        <v>10800</v>
      </c>
      <c r="AF12" s="4"/>
      <c r="AG12" s="4"/>
      <c r="AH12" s="4"/>
      <c r="AI12" s="4"/>
      <c r="AJ12" s="4"/>
      <c r="AK12" s="4"/>
      <c r="AL12" s="4"/>
      <c r="AM12" s="4"/>
      <c r="AN12" s="4"/>
      <c r="AO12" s="4"/>
    </row>
    <row r="13" spans="2:41" ht="37.5" customHeight="1" x14ac:dyDescent="0.25">
      <c r="B13" s="3"/>
      <c r="C13" s="2">
        <v>11001</v>
      </c>
      <c r="D13" s="11" t="s">
        <v>18</v>
      </c>
      <c r="E13" s="12"/>
      <c r="F13" s="4">
        <f t="shared" ref="F13:F15" si="4">SUM(G13:Q13)</f>
        <v>13381.1</v>
      </c>
      <c r="G13" s="4">
        <v>13381.1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>
        <v>10800</v>
      </c>
      <c r="S13" s="4">
        <f>R13</f>
        <v>10800</v>
      </c>
      <c r="T13" s="4"/>
      <c r="U13" s="4"/>
      <c r="V13" s="4"/>
      <c r="W13" s="4"/>
      <c r="X13" s="4"/>
      <c r="Y13" s="4"/>
      <c r="Z13" s="4"/>
      <c r="AA13" s="4"/>
      <c r="AB13" s="4"/>
      <c r="AC13" s="4"/>
      <c r="AD13" s="4">
        <v>10800</v>
      </c>
      <c r="AE13" s="4">
        <f t="shared" ref="AE13" si="5">AD13</f>
        <v>10800</v>
      </c>
      <c r="AF13" s="4"/>
      <c r="AG13" s="4"/>
      <c r="AH13" s="4"/>
      <c r="AI13" s="4"/>
      <c r="AJ13" s="4"/>
      <c r="AK13" s="4"/>
      <c r="AL13" s="4"/>
      <c r="AM13" s="4"/>
      <c r="AN13" s="4"/>
      <c r="AO13" s="4"/>
    </row>
    <row r="14" spans="2:41" ht="29.25" customHeight="1" x14ac:dyDescent="0.25">
      <c r="B14" s="14">
        <v>1013</v>
      </c>
      <c r="C14" s="14"/>
      <c r="D14" s="14" t="s">
        <v>19</v>
      </c>
      <c r="E14" s="14"/>
      <c r="F14" s="4">
        <f t="shared" si="4"/>
        <v>735678</v>
      </c>
      <c r="G14" s="4">
        <f>G15</f>
        <v>735678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>
        <f>R15</f>
        <v>735678</v>
      </c>
      <c r="S14" s="4">
        <f>R14</f>
        <v>735678</v>
      </c>
      <c r="T14" s="4"/>
      <c r="U14" s="4"/>
      <c r="V14" s="4"/>
      <c r="W14" s="4"/>
      <c r="X14" s="4"/>
      <c r="Y14" s="4"/>
      <c r="Z14" s="4"/>
      <c r="AA14" s="4"/>
      <c r="AB14" s="4"/>
      <c r="AC14" s="4"/>
      <c r="AD14" s="4">
        <f>AD15</f>
        <v>872811</v>
      </c>
      <c r="AE14" s="4">
        <f>AE15</f>
        <v>872811</v>
      </c>
      <c r="AF14" s="4"/>
      <c r="AG14" s="4"/>
      <c r="AH14" s="4"/>
      <c r="AI14" s="4"/>
      <c r="AJ14" s="4"/>
      <c r="AK14" s="4"/>
      <c r="AL14" s="4"/>
      <c r="AM14" s="4"/>
      <c r="AN14" s="4"/>
      <c r="AO14" s="4"/>
    </row>
    <row r="15" spans="2:41" ht="27.75" customHeight="1" x14ac:dyDescent="0.25">
      <c r="B15" s="3"/>
      <c r="C15" s="2">
        <v>11001</v>
      </c>
      <c r="D15" s="11" t="s">
        <v>20</v>
      </c>
      <c r="E15" s="12"/>
      <c r="F15" s="4">
        <f t="shared" si="4"/>
        <v>735678</v>
      </c>
      <c r="G15" s="4">
        <v>735678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>
        <v>735678</v>
      </c>
      <c r="S15" s="4">
        <f>R15</f>
        <v>735678</v>
      </c>
      <c r="T15" s="4"/>
      <c r="U15" s="4"/>
      <c r="V15" s="4"/>
      <c r="W15" s="4"/>
      <c r="X15" s="4"/>
      <c r="Y15" s="4"/>
      <c r="Z15" s="4"/>
      <c r="AA15" s="4"/>
      <c r="AB15" s="4"/>
      <c r="AC15" s="4"/>
      <c r="AD15" s="4">
        <f>AE15</f>
        <v>872811</v>
      </c>
      <c r="AE15" s="4">
        <v>872811</v>
      </c>
      <c r="AF15" s="4"/>
      <c r="AG15" s="4"/>
      <c r="AH15" s="4"/>
      <c r="AI15" s="4"/>
      <c r="AJ15" s="4"/>
      <c r="AK15" s="4"/>
      <c r="AL15" s="4"/>
      <c r="AM15" s="4"/>
      <c r="AN15" s="4"/>
      <c r="AO15" s="4"/>
    </row>
    <row r="16" spans="2:41" ht="27.75" customHeight="1" x14ac:dyDescent="0.25">
      <c r="B16" s="6"/>
      <c r="C16" s="7"/>
      <c r="D16" s="8"/>
      <c r="E16" s="9"/>
      <c r="F16" s="10"/>
      <c r="G16" s="10"/>
      <c r="H16" s="10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10"/>
      <c r="AK16" s="10"/>
      <c r="AL16" s="10"/>
      <c r="AM16" s="10"/>
      <c r="AN16" s="10"/>
      <c r="AO16" s="10"/>
    </row>
  </sheetData>
  <mergeCells count="17">
    <mergeCell ref="D9:E9"/>
    <mergeCell ref="D11:E11"/>
    <mergeCell ref="B14:C14"/>
    <mergeCell ref="D14:E14"/>
    <mergeCell ref="D5:E7"/>
    <mergeCell ref="B9:B11"/>
    <mergeCell ref="B5:C7"/>
    <mergeCell ref="B8:C8"/>
    <mergeCell ref="D8:E8"/>
    <mergeCell ref="B12:C12"/>
    <mergeCell ref="D12:E12"/>
    <mergeCell ref="D13:E13"/>
    <mergeCell ref="D10:E10"/>
    <mergeCell ref="D15:E15"/>
    <mergeCell ref="F5:Q6"/>
    <mergeCell ref="R5:AC6"/>
    <mergeCell ref="AD5:AO6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Лист1</vt:lpstr>
      <vt:lpstr>Лист1!_ftn1</vt:lpstr>
      <vt:lpstr>Лист1!_ftnref1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2023-08-04T12:45:40Z</dcterms:modified>
</cp:coreProperties>
</file>